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<sst xmlns="http://schemas.openxmlformats.org/spreadsheetml/2006/main" count="50" uniqueCount="43">
  <si>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</si>
  <si>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</si>
  <si>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</si>
  <si>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</si>
  <si>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</si>
  <si>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</si>
  <si>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</si>
  <si>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</si>
  <si>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</si>
  <si>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</si>
  <si>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</si>
  <si>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</si>
  <si>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</si>
  <si>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</si>
  <si>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</si>
  <si>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</si>
  <si>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</si>
  <si>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</si>
  <si>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</si>
  <si>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</si>
  <si>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</si>
  <si>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</si>
  <si>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</si>
  <si>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</si>
  <si>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</si>
  <si>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</si>
  <si>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</si>
  <si>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</si>
  <si>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</si>
  <si>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</si>
  <si>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</si>
  <si>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</si>
  <si>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</si>
  <si>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</si>
  <si>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</si>
  <si>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Explanation of variances </t>
  </si>
  <si>
    <t xml:space="preserve">Name of smaller authority: Horsmonden Parish Council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</si>
  <si>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Kent</t>
    </r>
  </si>
  <si>
    <t>2019/20</t>
  </si>
  <si>
    <t>2020/21</t>
  </si>
  <si>
    <t>In 2020/21 there was £26024 more received as income than in 2019/20. This was made up as  follows:  £6095 more in VAT income  received in  2020/21 ( a full years worth of VAT was reclaimed in 2020/21 in respect  of 2019/20 , but in 2019/20 only half a years VAT was reclaimed because the other half had already been claimed in 2018/19); £15900 more was received in grants in 2020/21( £5900 more  from Locality for Neighbourhood planning  and £10000 received as a Covid -19 grant from TWBC); £2332 was received in section 106 monies for play equipment in 2020/21 but none received in 2019/20 ;  an  additional £1342 was received  as Emergency income from TWBC for Covid-19 use and an additional £374 more received in 2020/21 than in 2019/20 in respect of other small items of general  income. This was offset slightly by an income of £19 interest in 2019/20 where as, no interest was received in 2020/21.</t>
  </si>
  <si>
    <t>Staff costs increased by an extra £4979 in 2020/21, made up of an extra £4343 in salary, £548 more in NI and £87 in staf pension payments. This was owing to increased number of hours worked by staff to implement a general increase in work load as well as dealing with risk assessments and extra work caused by the Covid-19 virus.</t>
  </si>
  <si>
    <t>What appears to be a large reduction in Administration costs from 2019/20 to 2020/21 is largely explained by an investment of £70,000  made in June 2019 into a 2 year bond with Hampshire Trust Bank. This coupled with reduced  general administration costs of £3307 during 2020/21 meant that total  Administration costs in 2019/20 were  £73307 higher than in 2020/21. In 2019/20 there was also £7382 more spent on Outside Spaces (more spent in particular, on Groundswork and Traffic Solutions projects); £11928 more spent on the Parish Play area ( which included a new piece of equipement and new gates); £10163 more on Street lighting (spent on new equipment, repairs and testing) and £4226 more spent in VAT (owing to the larger expenditure during 2019/20). This was off-set by an increased expenditure in 2020/21, with an additional  amount of £2183 being  spent on Toilets (maintenance and cleaning)  and £574 more under Asset Management (mostly in respect of the clock repairs and general manitenance).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</si>
</sst>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36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37</v>
      </c>
      <c r="C3" s="36"/>
      <c r="L3" s="9"/>
    </row>
    <row r="4" ht="14.25">
      <c r="A4" s="1" t="s">
        <v>33</v>
      </c>
    </row>
    <row r="5" spans="1:13" ht="99" customHeight="1">
      <c r="A5" s="49" t="s">
        <v>34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31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144110</v>
      </c>
      <c r="F11" s="8">
        <v>37640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17</v>
      </c>
      <c r="B13" s="47"/>
      <c r="C13" s="48"/>
      <c r="D13" s="8">
        <v>89469</v>
      </c>
      <c r="F13" s="8">
        <v>93510</v>
      </c>
      <c r="G13" s="5">
        <f>F13-D13</f>
        <v>4041</v>
      </c>
      <c r="H13" s="6">
        <f>IF((D13&gt;F13),(D13-F13)/D13,IF(D13&lt;F13,-(D13-F13)/D13,IF(D13=F13,0)))</f>
        <v>0.045166482245246956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9862</v>
      </c>
      <c r="F15" s="8">
        <v>35886</v>
      </c>
      <c r="G15" s="5">
        <f>F15-D15</f>
        <v>26024</v>
      </c>
      <c r="H15" s="6">
        <f>IF((D15&gt;F15),(D15-F15)/D15,IF(D15&lt;F15,-(D15-F15)/D15,IF(D15=F15,0)))</f>
        <v>2.6388156560535387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30045</v>
      </c>
      <c r="F17" s="8">
        <v>35024</v>
      </c>
      <c r="G17" s="5">
        <f>F17-D17</f>
        <v>4979</v>
      </c>
      <c r="H17" s="6">
        <f>IF((D17&gt;F17),(D17-F17)/D17,IF(D17&lt;F17,-(D17-F17)/D17,IF(D17=F17,0)))</f>
        <v>0.1657180895323681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18</v>
      </c>
      <c r="B21" s="42"/>
      <c r="C21" s="42"/>
      <c r="D21" s="8">
        <v>175755</v>
      </c>
      <c r="F21" s="8">
        <v>71505</v>
      </c>
      <c r="G21" s="5">
        <f>F21-D21</f>
        <v>-104250</v>
      </c>
      <c r="H21" s="6">
        <f>IF((D21&gt;F21),(D21-F21)/D21,IF(D21&lt;F21,-(D21-F21)/D21,IF(D21=F21,0)))</f>
        <v>0.5931552445165145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37641</v>
      </c>
      <c r="F23" s="2">
        <f>F11+F13+F15-F17-F19-F21</f>
        <v>60507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37640</v>
      </c>
      <c r="F26" s="8">
        <v>60507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195222</v>
      </c>
      <c r="F28" s="8">
        <v>198846</v>
      </c>
      <c r="G28" s="5">
        <f>F28-D28</f>
        <v>3624</v>
      </c>
      <c r="H28" s="6">
        <f>IF((D28&gt;F28),(D28-F28)/D28,IF(D28&lt;F28,-(D28-F28)/D28,IF(D28=F28,0)))</f>
        <v>0.01856348157482251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16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19</v>
      </c>
    </row>
    <row r="2" ht="15.75" customHeight="1">
      <c r="A2" s="41" t="s">
        <v>32</v>
      </c>
    </row>
    <row r="3" ht="15">
      <c r="A3" t="s">
        <v>20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21</v>
      </c>
    </row>
    <row r="7" spans="2:4" ht="15">
      <c r="B7" s="34" t="s">
        <v>24</v>
      </c>
      <c r="D7" s="34"/>
    </row>
    <row r="8" spans="2:4" ht="15" customHeight="1">
      <c r="B8" s="34" t="s">
        <v>25</v>
      </c>
      <c r="D8" s="34"/>
    </row>
    <row r="9" spans="2:4" ht="15">
      <c r="B9" s="34" t="s">
        <v>26</v>
      </c>
      <c r="D9" s="34"/>
    </row>
    <row r="10" spans="2:4" ht="15">
      <c r="B10" s="34" t="s">
        <v>27</v>
      </c>
      <c r="D10" s="34"/>
    </row>
    <row r="11" spans="2:4" ht="15">
      <c r="B11" s="34" t="s">
        <v>28</v>
      </c>
      <c r="D11" s="34"/>
    </row>
    <row r="12" spans="2:4" ht="15">
      <c r="B12" s="34" t="s">
        <v>29</v>
      </c>
      <c r="D12" s="34"/>
    </row>
    <row r="13" spans="2:4" ht="15">
      <c r="B13" s="34" t="s">
        <v>30</v>
      </c>
      <c r="D13" s="34"/>
    </row>
    <row r="14" ht="15">
      <c r="E14" s="33">
        <f>SUM(D7:D13)</f>
        <v>0</v>
      </c>
    </row>
    <row r="16" spans="1:4" ht="15">
      <c r="A16" s="31" t="s">
        <v>22</v>
      </c>
      <c r="D16" s="34"/>
    </row>
    <row r="17" ht="15">
      <c r="E17" s="33">
        <f>D16</f>
        <v>0</v>
      </c>
    </row>
    <row r="18" spans="1:6" ht="15.75" thickBot="1">
      <c r="A18" s="31" t="s">
        <v>23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Lucy Noakes</cp:lastModifiedBy>
  <cp:lastPrinted>2020-03-19T12:45:09Z</cp:lastPrinted>
  <dcterms:created xsi:type="dcterms:W3CDTF">2012-07-11T10:01:28Z</dcterms:created>
  <dcterms:modified xsi:type="dcterms:W3CDTF">2021-05-26T11:31:24Z</dcterms:modified>
  <cp:category/>
  <cp:version/>
  <cp:contentType/>
  <cp:contentStatus/>
</cp:coreProperties>
</file>