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<sst xmlns="http://schemas.openxmlformats.org/spreadsheetml/2006/main" count="51" uniqueCount="44">
  <si>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</si>
  <si>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</si>
  <si>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</si>
  <si>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</si>
  <si>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</si>
  <si>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</si>
  <si>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</si>
  <si>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</si>
  <si>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</si>
  <si>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</si>
  <si>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</si>
  <si>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</si>
  <si>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</si>
  <si>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</si>
  <si>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</si>
  <si>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</si>
  <si>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</si>
  <si>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</si>
  <si>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</si>
  <si>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</si>
  <si>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</si>
  <si>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</si>
  <si>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</si>
  <si>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</si>
  <si>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</si>
  <si>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</si>
  <si>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</si>
  <si>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</si>
  <si>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</si>
  <si>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</si>
  <si>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</si>
  <si>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</si>
  <si>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</si>
  <si>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</si>
  <si>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</si>
  <si>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</si>
  <si>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Name of smaller authority: Horsmonden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</si>
  <si>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Kent</t>
    </r>
  </si>
  <si>
    <t>2018/19</t>
  </si>
  <si>
    <t>2019/20</t>
  </si>
  <si>
    <t>The large difference in income between the two years is mainly owing to the fact that the long-term investment of £70,000 matured in early March 2019. There was also a greater income from VAT in the year 2018-19 totalling £10951 (representing the last half of 2017-18 and first half of 2018-19) as opposed to £5852 in 2019-20 (representing the second half of 2018-19 only). Hence a difference of £5099 in VAT. Interest received in 2018-19 was £287(which included interest on the long-term investment) whereas in 2019-20 it was only £19 as the investment had matured. This gave a difference of £268. In 2018-19 there was income of £4833 from a s106 developer contribution towards play equipment. Grants and donations in 2018-19 were £7030 as they included a legacy donation, where as in 2019-20 they were only £3600, a difference of £3430. Other income in 2018-19 was £1411 where as in 2029-20 it was only £391- meaning a difference of £1020. These differences made up the total difference of £84651.</t>
  </si>
  <si>
    <t>There was an increase in staff costs of £7122 in 2019-20 and this is mainly because the assistant clerk was only employed in August 2018 and did to work a full year in 2018-19 therefore her total pay was lower. There has also been an increase in overtime payments in 2019-20 owing to increased workload</t>
  </si>
  <si>
    <t>Payments in 2019-20 were increased by £86378. The long-term investment which was a payment out in 2019-20 accounts for £70,000 of this. In addition to this 2019-20 saw the following increases in expenditure : £534 in outside spaces, £8572 on the Play area, £8 on the toilets, £9275 on street lighting and £1424 on VAT, but a decrease in expenditure on the following items: £38 less on administration, £3397 less on Asset Management-resulting in an overall increase of £16378 in 2019-20. This together with the £70,000 spent on long term investment accounts for the extra £86378 spent in 2029-20.</t>
  </si>
  <si>
    <t>The increase of £87907 in assets during 2019-20 is mainly owing to the reinvestment of £70,000 into a long-term investment in June 2019. Additional items purchased in 2019-20 which  provided increased assets were a new piece of play area equipment - £1023; a second power supply box on the Green -£1500; additional Christmas lighting £2619;  addition speed indicator device £4263; audio system for Village Hall -£2911; and an upgrade of street lights to  LED, increasing the value by an additional £4994.  The parish noticeboards and Village Hall projector, were also upgraded resulting in an increased asset value of £597 and making up the total increase £87907.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</si>
</sst>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9">
      <selection activeCell="N29" sqref="N2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36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37</v>
      </c>
      <c r="C3" s="36"/>
      <c r="L3" s="9"/>
    </row>
    <row r="4" ht="13.5">
      <c r="A4" s="1" t="s">
        <v>35</v>
      </c>
    </row>
    <row r="5" spans="1:13" ht="83.25" customHeight="1">
      <c r="A5" s="42" t="s">
        <v>33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71897</v>
      </c>
      <c r="F11" s="8">
        <v>144110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18</v>
      </c>
      <c r="B13" s="49"/>
      <c r="C13" s="50"/>
      <c r="D13" s="8">
        <v>90000</v>
      </c>
      <c r="F13" s="8">
        <v>89469</v>
      </c>
      <c r="G13" s="5">
        <f>F13-D13</f>
        <v>-531</v>
      </c>
      <c r="H13" s="6">
        <f>IF((D13&gt;F13),(D13-F13)/D13,IF(D13&lt;F13,-(D13-F13)/D13,IF(D13=F13,0)))</f>
        <v>0.0059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94513</v>
      </c>
      <c r="F15" s="8">
        <v>9862</v>
      </c>
      <c r="G15" s="5">
        <f>F15-D15</f>
        <v>-84651</v>
      </c>
      <c r="H15" s="6">
        <f>IF((D15&gt;F15),(D15-F15)/D15,IF(D15&lt;F15,-(D15-F15)/D15,IF(D15=F15,0)))</f>
        <v>0.8956545660385343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-22923</v>
      </c>
      <c r="F17" s="8">
        <v>-30045</v>
      </c>
      <c r="G17" s="5">
        <f>F17-D17</f>
        <v>-7122</v>
      </c>
      <c r="H17" s="6">
        <f>IF((D17&gt;F17),(D17-F17)/D17,IF(D17&lt;F17,-(D17-F17)/D17,IF(D17=F17,0)))</f>
        <v>-0.31069231775945555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19</v>
      </c>
      <c r="B21" s="44"/>
      <c r="C21" s="44"/>
      <c r="D21" s="8">
        <v>-89377</v>
      </c>
      <c r="F21" s="8">
        <v>-175755</v>
      </c>
      <c r="G21" s="5">
        <f>F21-D21</f>
        <v>-86378</v>
      </c>
      <c r="H21" s="6">
        <f>IF((D21&gt;F21),(D21-F21)/D21,IF(D21&lt;F21,-(D21-F21)/D21,IF(D21=F21,0)))</f>
        <v>-0.9664455061145485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144110</v>
      </c>
      <c r="F23" s="2">
        <v>37640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144110</v>
      </c>
      <c r="F26" s="8">
        <v>37640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107315</v>
      </c>
      <c r="F28" s="8">
        <v>195222</v>
      </c>
      <c r="G28" s="5">
        <f>F28-D28</f>
        <v>87907</v>
      </c>
      <c r="H28" s="6">
        <f>IF((D28&gt;F28),(D28-F28)/D28,IF(D28&lt;F28,-(D28-F28)/D28,IF(D28=F28,0)))</f>
        <v>0.8191492335647393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17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34</v>
      </c>
    </row>
    <row r="3" ht="14.25">
      <c r="A3" t="s">
        <v>21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22</v>
      </c>
    </row>
    <row r="7" spans="2:4" ht="14.25">
      <c r="B7" s="34" t="s">
        <v>25</v>
      </c>
      <c r="D7" s="34"/>
    </row>
    <row r="8" spans="2:4" ht="15" customHeight="1">
      <c r="B8" s="34" t="s">
        <v>26</v>
      </c>
      <c r="D8" s="34"/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0</v>
      </c>
    </row>
    <row r="16" spans="1:4" ht="14.25">
      <c r="A16" s="31" t="s">
        <v>23</v>
      </c>
      <c r="D16" s="34"/>
    </row>
    <row r="17" ht="14.25">
      <c r="E17" s="33">
        <f>D16</f>
        <v>0</v>
      </c>
    </row>
    <row r="18" spans="1:6" ht="15" thickBot="1">
      <c r="A18" s="31" t="s">
        <v>24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Lucy Noakes</cp:lastModifiedBy>
  <cp:lastPrinted>2020-06-12T11:04:03Z</cp:lastPrinted>
  <dcterms:created xsi:type="dcterms:W3CDTF">2012-07-11T10:01:28Z</dcterms:created>
  <dcterms:modified xsi:type="dcterms:W3CDTF">2020-06-12T11:04:17Z</dcterms:modified>
  <cp:category/>
  <cp:version/>
  <cp:contentType/>
  <cp:contentStatus/>
</cp:coreProperties>
</file>